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192" windowHeight="110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5" i="1" l="1"/>
  <c r="D11" i="1"/>
  <c r="D16" i="1" l="1"/>
  <c r="B27" i="1"/>
  <c r="C27" i="1" l="1"/>
  <c r="B20" i="1"/>
  <c r="D19" i="1" l="1"/>
  <c r="D15" i="1" l="1"/>
  <c r="D8" i="1" l="1"/>
  <c r="D12" i="1" l="1"/>
  <c r="D13" i="1"/>
  <c r="D14" i="1"/>
  <c r="D17" i="1"/>
  <c r="D18" i="1"/>
  <c r="D10" i="1"/>
  <c r="D9" i="1" l="1"/>
  <c r="D7" i="1"/>
  <c r="D6" i="1"/>
  <c r="D20" i="1" s="1"/>
</calcChain>
</file>

<file path=xl/sharedStrings.xml><?xml version="1.0" encoding="utf-8"?>
<sst xmlns="http://schemas.openxmlformats.org/spreadsheetml/2006/main" count="46" uniqueCount="46">
  <si>
    <t xml:space="preserve">2024 год </t>
  </si>
  <si>
    <t>Вид работ</t>
  </si>
  <si>
    <t>Сумма в месяц</t>
  </si>
  <si>
    <t xml:space="preserve">Сумма в год </t>
  </si>
  <si>
    <t>Санитарное содержание ОДИ</t>
  </si>
  <si>
    <t>Общестроительные работы  помещений ОП</t>
  </si>
  <si>
    <t xml:space="preserve">Дератизация </t>
  </si>
  <si>
    <t>Работы на внутридомовых инженерных коммуникациях и аварийная служба</t>
  </si>
  <si>
    <t>Работа с должниками, прием населения, работа с РСО, работа с договорами, сметы, сопровождение договоров)</t>
  </si>
  <si>
    <t>Электроизмерительные работы</t>
  </si>
  <si>
    <t>Обслуживание системы автоматической сигнализации и думоудаления, пожарный водопровод</t>
  </si>
  <si>
    <t>Осущуществление контроля и аварийные заявки ОДС</t>
  </si>
  <si>
    <t xml:space="preserve">ТО Лифтового оборудования </t>
  </si>
  <si>
    <t>Техническое освидетельствоание лифтов</t>
  </si>
  <si>
    <t xml:space="preserve">Обслуживание вент-каналов (системы вентиляции) </t>
  </si>
  <si>
    <t>Обслуживание ОДПУ</t>
  </si>
  <si>
    <t xml:space="preserve">Расходы по управлению </t>
  </si>
  <si>
    <t xml:space="preserve">ИТОГО: </t>
  </si>
  <si>
    <t xml:space="preserve">Начисления и оплаты 2024 год </t>
  </si>
  <si>
    <t>Услуга</t>
  </si>
  <si>
    <t>Начислено</t>
  </si>
  <si>
    <t>Оплачено</t>
  </si>
  <si>
    <t>% оплаты</t>
  </si>
  <si>
    <t>Долг на начало</t>
  </si>
  <si>
    <t>Содержание и ремонт</t>
  </si>
  <si>
    <t>Накопление</t>
  </si>
  <si>
    <t>Итого по дому:</t>
  </si>
  <si>
    <t>Долг на конец</t>
  </si>
  <si>
    <t xml:space="preserve">Работы по Текущему ремонту (накопления) </t>
  </si>
  <si>
    <t xml:space="preserve">Работы выполнененые </t>
  </si>
  <si>
    <t>ИТОГО:</t>
  </si>
  <si>
    <t xml:space="preserve">Отчет г. Одинцово, ул.Вокзальная 37 услуга содержание и ремонт </t>
  </si>
  <si>
    <t>ул. Вокзальная дом 37</t>
  </si>
  <si>
    <t>Система СКУД ,Домофон</t>
  </si>
  <si>
    <t>Двери в комплекте, монтаж, доставка</t>
  </si>
  <si>
    <t>Работы по замене освещения МОП</t>
  </si>
  <si>
    <t>Работы по ремонту плитки в 1,2,3 м подъезде</t>
  </si>
  <si>
    <t>Работы по ремонту плитки в 1 м подъезде МОП</t>
  </si>
  <si>
    <t>Ремонт и дооснащение систем охранного видеонаблюдения МКД (подъезд №3,№2)</t>
  </si>
  <si>
    <t>Ремонт лифта</t>
  </si>
  <si>
    <t>Замена чер.пары, масла ред.на лифте</t>
  </si>
  <si>
    <t>Санитарная обработка против тараканов подваль.пом.</t>
  </si>
  <si>
    <t>Работы по герметизации швов</t>
  </si>
  <si>
    <t>Видеокамера IP-E042.1(2.8)E_V.3</t>
  </si>
  <si>
    <t>Вывоз строительных отходов</t>
  </si>
  <si>
    <t xml:space="preserve">Ремонт балкона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</si>
</sst>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1F2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1">
    <xf numFmtId="0" fontId="0" fillId="0" borderId="0" xfId="0"/>
    <xf numFmtId="0" fontId="3" fillId="0" borderId="0" xfId="1"/>
    <xf numFmtId="4" fontId="3" fillId="0" borderId="2" xfId="1" applyNumberFormat="1" applyBorder="1"/>
    <xf numFmtId="0" fontId="3" fillId="0" borderId="2" xfId="1" applyBorder="1"/>
    <xf numFmtId="4" fontId="3" fillId="3" borderId="2" xfId="1" applyNumberFormat="1" applyFill="1" applyBorder="1"/>
    <xf numFmtId="4" fontId="5" fillId="0" borderId="2" xfId="1" applyNumberFormat="1" applyFont="1" applyBorder="1" applyAlignment="1">
      <alignment vertical="top" wrapText="1"/>
    </xf>
    <xf numFmtId="4" fontId="7" fillId="0" borderId="2" xfId="1" applyNumberFormat="1" applyFont="1" applyBorder="1"/>
    <xf numFmtId="0" fontId="7" fillId="0" borderId="2" xfId="1" applyFont="1" applyBorder="1"/>
    <xf numFmtId="0" fontId="9" fillId="0" borderId="0" xfId="2" applyNumberFormat="1" applyFont="1" applyAlignment="1">
      <alignment horizontal="center" vertical="center"/>
    </xf>
    <xf numFmtId="0" fontId="2" fillId="0" borderId="2" xfId="1" applyFont="1" applyBorder="1"/>
    <xf numFmtId="4" fontId="10" fillId="0" borderId="2" xfId="1" applyNumberFormat="1" applyFont="1" applyBorder="1" applyAlignment="1">
      <alignment vertical="top" wrapText="1"/>
    </xf>
    <xf numFmtId="4" fontId="10" fillId="0" borderId="2" xfId="1" applyNumberFormat="1" applyFont="1" applyBorder="1" applyAlignment="1">
      <alignment horizontal="left" vertical="top" wrapText="1"/>
    </xf>
    <xf numFmtId="0" fontId="1" fillId="0" borderId="0" xfId="1" applyFont="1"/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left" vertical="top" wrapText="1"/>
    </xf>
    <xf numFmtId="4" fontId="12" fillId="3" borderId="1" xfId="1" applyNumberFormat="1" applyFont="1" applyFill="1" applyBorder="1"/>
    <xf numFmtId="0" fontId="15" fillId="0" borderId="0" xfId="1" applyFont="1"/>
    <xf numFmtId="0" fontId="14" fillId="0" borderId="0" xfId="1" applyFont="1"/>
    <xf numFmtId="4" fontId="11" fillId="0" borderId="2" xfId="1" applyNumberFormat="1" applyFont="1" applyBorder="1" applyAlignment="1">
      <alignment vertical="top" wrapText="1"/>
    </xf>
    <xf numFmtId="4" fontId="3" fillId="0" borderId="2" xfId="1" applyNumberFormat="1" applyFont="1" applyBorder="1"/>
    <xf numFmtId="4" fontId="3" fillId="3" borderId="2" xfId="1" applyNumberFormat="1" applyFont="1" applyFill="1" applyBorder="1"/>
    <xf numFmtId="4" fontId="0" fillId="0" borderId="0" xfId="0" applyNumberFormat="1"/>
    <xf numFmtId="4" fontId="16" fillId="0" borderId="0" xfId="1" applyNumberFormat="1" applyFont="1" applyFill="1" applyBorder="1" applyAlignment="1">
      <alignment vertical="top" wrapText="1"/>
    </xf>
    <xf numFmtId="4" fontId="2" fillId="0" borderId="0" xfId="1" applyNumberFormat="1" applyFont="1" applyBorder="1"/>
    <xf numFmtId="0" fontId="2" fillId="0" borderId="0" xfId="0" applyFont="1"/>
    <xf numFmtId="0" fontId="17" fillId="0" borderId="3" xfId="0" applyFont="1" applyBorder="1" applyAlignment="1">
      <alignment wrapText="1"/>
    </xf>
    <xf numFmtId="4" fontId="16" fillId="0" borderId="9" xfId="1" applyNumberFormat="1" applyFont="1" applyFill="1" applyBorder="1" applyAlignment="1">
      <alignment vertical="top" wrapText="1"/>
    </xf>
    <xf numFmtId="4" fontId="10" fillId="0" borderId="3" xfId="1" applyNumberFormat="1" applyFont="1" applyBorder="1" applyAlignment="1">
      <alignment vertical="top" wrapText="1"/>
    </xf>
    <xf numFmtId="4" fontId="10" fillId="0" borderId="3" xfId="1" applyNumberFormat="1" applyFont="1" applyFill="1" applyBorder="1" applyAlignment="1">
      <alignment vertical="top" wrapText="1"/>
    </xf>
    <xf numFmtId="4" fontId="11" fillId="0" borderId="10" xfId="1" applyNumberFormat="1" applyFont="1" applyFill="1" applyBorder="1" applyAlignment="1">
      <alignment vertical="top" wrapText="1"/>
    </xf>
    <xf numFmtId="0" fontId="13" fillId="2" borderId="5" xfId="1" applyFont="1" applyFill="1" applyBorder="1" applyAlignment="1">
      <alignment horizontal="left" vertical="center" wrapText="1"/>
    </xf>
    <xf numFmtId="4" fontId="3" fillId="0" borderId="4" xfId="1" applyNumberFormat="1" applyBorder="1"/>
    <xf numFmtId="0" fontId="0" fillId="0" borderId="4" xfId="0" applyBorder="1"/>
    <xf numFmtId="0" fontId="14" fillId="0" borderId="5" xfId="1" applyFont="1" applyBorder="1" applyAlignment="1">
      <alignment wrapText="1"/>
    </xf>
    <xf numFmtId="0" fontId="14" fillId="0" borderId="5" xfId="1" applyFont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4" fontId="7" fillId="0" borderId="4" xfId="1" applyNumberFormat="1" applyFont="1" applyBorder="1"/>
    <xf numFmtId="0" fontId="11" fillId="0" borderId="5" xfId="1" applyFont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4" fontId="16" fillId="0" borderId="5" xfId="1" applyNumberFormat="1" applyFont="1" applyBorder="1" applyAlignment="1">
      <alignment vertical="top" wrapText="1"/>
    </xf>
    <xf numFmtId="4" fontId="5" fillId="0" borderId="4" xfId="1" applyNumberFormat="1" applyFont="1" applyBorder="1" applyAlignment="1">
      <alignment vertical="top" wrapText="1"/>
    </xf>
    <xf numFmtId="4" fontId="10" fillId="0" borderId="4" xfId="1" applyNumberFormat="1" applyFont="1" applyBorder="1" applyAlignment="1">
      <alignment vertical="top" wrapText="1"/>
    </xf>
    <xf numFmtId="4" fontId="13" fillId="0" borderId="5" xfId="1" applyNumberFormat="1" applyFont="1" applyBorder="1" applyAlignment="1">
      <alignment vertical="top" wrapText="1"/>
    </xf>
    <xf numFmtId="4" fontId="16" fillId="0" borderId="6" xfId="1" applyNumberFormat="1" applyFont="1" applyBorder="1" applyAlignment="1">
      <alignment vertical="top" wrapText="1"/>
    </xf>
    <xf numFmtId="4" fontId="10" fillId="0" borderId="7" xfId="1" applyNumberFormat="1" applyFont="1" applyBorder="1" applyAlignment="1">
      <alignment vertical="top" wrapText="1"/>
    </xf>
    <xf numFmtId="4" fontId="11" fillId="0" borderId="12" xfId="1" applyNumberFormat="1" applyFont="1" applyBorder="1" applyAlignment="1">
      <alignment vertical="top" wrapText="1"/>
    </xf>
    <xf numFmtId="4" fontId="2" fillId="0" borderId="12" xfId="1" applyNumberFormat="1" applyFont="1" applyBorder="1" applyAlignment="1">
      <alignment horizontal="left" vertical="top" wrapText="1"/>
    </xf>
    <xf numFmtId="4" fontId="16" fillId="0" borderId="13" xfId="1" applyNumberFormat="1" applyFont="1" applyFill="1" applyBorder="1" applyAlignment="1">
      <alignment vertical="top" wrapText="1"/>
    </xf>
    <xf numFmtId="4" fontId="2" fillId="0" borderId="14" xfId="1" applyNumberFormat="1" applyFont="1" applyBorder="1"/>
    <xf numFmtId="0" fontId="17" fillId="0" borderId="0" xfId="0" applyFont="1"/>
    <xf numFmtId="4" fontId="3" fillId="0" borderId="0" xfId="1" applyNumberFormat="1"/>
    <xf numFmtId="4" fontId="10" fillId="0" borderId="17" xfId="1" applyNumberFormat="1" applyFont="1" applyFill="1" applyBorder="1" applyAlignment="1">
      <alignment vertical="top" wrapText="1"/>
    </xf>
    <xf numFmtId="0" fontId="18" fillId="0" borderId="0" xfId="1" applyFont="1"/>
    <xf numFmtId="4" fontId="10" fillId="0" borderId="18" xfId="1" applyNumberFormat="1" applyFont="1" applyFill="1" applyBorder="1" applyAlignment="1">
      <alignment vertical="top" wrapText="1"/>
    </xf>
    <xf numFmtId="0" fontId="17" fillId="0" borderId="3" xfId="0" applyFont="1" applyBorder="1"/>
    <xf numFmtId="0" fontId="17" fillId="0" borderId="0" xfId="0" applyFont="1" applyAlignment="1">
      <alignment wrapText="1"/>
    </xf>
    <xf numFmtId="0" fontId="2" fillId="0" borderId="1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22" workbookViewId="0">
      <selection activeCell="B45" sqref="B45"/>
    </sheetView>
  </sheetViews>
  <sheetFormatPr defaultRowHeight="14.4" x14ac:dyDescent="0.3"/>
  <cols>
    <col min="1" max="1" width="49.6640625" customWidth="1"/>
    <col min="2" max="2" width="13.88671875" customWidth="1"/>
    <col min="3" max="3" width="14" customWidth="1"/>
    <col min="4" max="4" width="15.109375" customWidth="1"/>
    <col min="5" max="6" width="11.44140625" bestFit="1" customWidth="1"/>
  </cols>
  <sheetData>
    <row r="1" spans="1:4" x14ac:dyDescent="0.3">
      <c r="A1" s="1"/>
      <c r="B1" s="1"/>
      <c r="C1" s="1"/>
      <c r="D1" s="9" t="s">
        <v>0</v>
      </c>
    </row>
    <row r="2" spans="1:4" ht="15.75" thickBot="1" x14ac:dyDescent="0.3">
      <c r="A2" s="8"/>
      <c r="B2" s="1"/>
      <c r="C2" s="1"/>
      <c r="D2" s="1"/>
    </row>
    <row r="3" spans="1:4" ht="15" thickBot="1" x14ac:dyDescent="0.35">
      <c r="A3" s="59" t="s">
        <v>31</v>
      </c>
      <c r="B3" s="60"/>
      <c r="C3" s="60"/>
      <c r="D3" s="61"/>
    </row>
    <row r="4" spans="1:4" x14ac:dyDescent="0.3">
      <c r="A4" s="62" t="s">
        <v>1</v>
      </c>
      <c r="B4" s="64" t="s">
        <v>2</v>
      </c>
      <c r="C4" s="64"/>
      <c r="D4" s="66" t="s">
        <v>3</v>
      </c>
    </row>
    <row r="5" spans="1:4" x14ac:dyDescent="0.3">
      <c r="A5" s="63"/>
      <c r="B5" s="65"/>
      <c r="C5" s="65"/>
      <c r="D5" s="67"/>
    </row>
    <row r="6" spans="1:4" ht="17.25" customHeight="1" x14ac:dyDescent="0.3">
      <c r="A6" s="30" t="s">
        <v>4</v>
      </c>
      <c r="B6" s="2">
        <v>102272.41</v>
      </c>
      <c r="C6" s="3">
        <v>12</v>
      </c>
      <c r="D6" s="31">
        <f t="shared" ref="D6:D10" si="0">B6*C6</f>
        <v>1227268.92</v>
      </c>
    </row>
    <row r="7" spans="1:4" ht="20.25" customHeight="1" x14ac:dyDescent="0.3">
      <c r="A7" s="30" t="s">
        <v>5</v>
      </c>
      <c r="B7" s="2">
        <v>122726.89</v>
      </c>
      <c r="C7" s="3">
        <v>12</v>
      </c>
      <c r="D7" s="32">
        <f t="shared" si="0"/>
        <v>1472722.68</v>
      </c>
    </row>
    <row r="8" spans="1:4" ht="15.75" customHeight="1" x14ac:dyDescent="0.3">
      <c r="A8" s="30" t="s">
        <v>6</v>
      </c>
      <c r="B8" s="15">
        <v>984.78</v>
      </c>
      <c r="C8" s="3">
        <v>12</v>
      </c>
      <c r="D8" s="31">
        <f t="shared" si="0"/>
        <v>11817.36</v>
      </c>
    </row>
    <row r="9" spans="1:4" ht="28.5" customHeight="1" x14ac:dyDescent="0.3">
      <c r="A9" s="30" t="s">
        <v>7</v>
      </c>
      <c r="B9" s="2">
        <v>173044.9</v>
      </c>
      <c r="C9" s="3">
        <v>12</v>
      </c>
      <c r="D9" s="31">
        <f t="shared" si="0"/>
        <v>2076538.7999999998</v>
      </c>
    </row>
    <row r="10" spans="1:4" ht="46.8" x14ac:dyDescent="0.3">
      <c r="A10" s="30" t="s">
        <v>8</v>
      </c>
      <c r="B10" s="2">
        <v>47574</v>
      </c>
      <c r="C10" s="3">
        <v>12</v>
      </c>
      <c r="D10" s="31">
        <f t="shared" si="0"/>
        <v>570888</v>
      </c>
    </row>
    <row r="11" spans="1:4" ht="16.5" customHeight="1" x14ac:dyDescent="0.3">
      <c r="A11" s="33" t="s">
        <v>9</v>
      </c>
      <c r="B11" s="19">
        <v>1833.34</v>
      </c>
      <c r="C11" s="3">
        <v>12</v>
      </c>
      <c r="D11" s="31">
        <f>B11*C11</f>
        <v>22000.079999999998</v>
      </c>
    </row>
    <row r="12" spans="1:4" ht="44.25" customHeight="1" x14ac:dyDescent="0.3">
      <c r="A12" s="30" t="s">
        <v>10</v>
      </c>
      <c r="B12" s="4">
        <v>20500</v>
      </c>
      <c r="C12" s="3">
        <v>12</v>
      </c>
      <c r="D12" s="31">
        <f t="shared" ref="D12:D19" si="1">B12*C12</f>
        <v>246000</v>
      </c>
    </row>
    <row r="13" spans="1:4" ht="31.2" x14ac:dyDescent="0.3">
      <c r="A13" s="30" t="s">
        <v>11</v>
      </c>
      <c r="B13" s="4">
        <v>8801.19</v>
      </c>
      <c r="C13" s="3">
        <v>12</v>
      </c>
      <c r="D13" s="31">
        <f t="shared" si="1"/>
        <v>105614.28</v>
      </c>
    </row>
    <row r="14" spans="1:4" ht="15.6" x14ac:dyDescent="0.3">
      <c r="A14" s="30" t="s">
        <v>12</v>
      </c>
      <c r="B14" s="4">
        <v>101769.32</v>
      </c>
      <c r="C14" s="3">
        <v>12</v>
      </c>
      <c r="D14" s="31">
        <f t="shared" si="1"/>
        <v>1221231.8400000001</v>
      </c>
    </row>
    <row r="15" spans="1:4" ht="17.25" customHeight="1" x14ac:dyDescent="0.3">
      <c r="A15" s="30" t="s">
        <v>13</v>
      </c>
      <c r="B15" s="20">
        <v>3670.56</v>
      </c>
      <c r="C15" s="3">
        <v>12</v>
      </c>
      <c r="D15" s="31">
        <f t="shared" si="1"/>
        <v>44046.720000000001</v>
      </c>
    </row>
    <row r="16" spans="1:4" ht="17.25" customHeight="1" x14ac:dyDescent="0.3">
      <c r="A16" s="30" t="s">
        <v>33</v>
      </c>
      <c r="B16" s="20">
        <v>15870</v>
      </c>
      <c r="C16" s="3">
        <v>12</v>
      </c>
      <c r="D16" s="31">
        <f>B16*C16</f>
        <v>190440</v>
      </c>
    </row>
    <row r="17" spans="1:6" ht="28.5" customHeight="1" x14ac:dyDescent="0.3">
      <c r="A17" s="30" t="s">
        <v>14</v>
      </c>
      <c r="B17" s="4">
        <v>13728.79</v>
      </c>
      <c r="C17" s="3">
        <v>12</v>
      </c>
      <c r="D17" s="31">
        <f t="shared" si="1"/>
        <v>164745.48000000001</v>
      </c>
    </row>
    <row r="18" spans="1:6" ht="15.6" x14ac:dyDescent="0.3">
      <c r="A18" s="30" t="s">
        <v>15</v>
      </c>
      <c r="B18" s="4">
        <v>15000</v>
      </c>
      <c r="C18" s="3">
        <v>12</v>
      </c>
      <c r="D18" s="31">
        <f t="shared" si="1"/>
        <v>180000</v>
      </c>
    </row>
    <row r="19" spans="1:6" ht="15.6" x14ac:dyDescent="0.3">
      <c r="A19" s="34" t="s">
        <v>16</v>
      </c>
      <c r="B19" s="2">
        <v>72312.58</v>
      </c>
      <c r="C19" s="3">
        <v>12</v>
      </c>
      <c r="D19" s="31">
        <f t="shared" si="1"/>
        <v>867750.96</v>
      </c>
    </row>
    <row r="20" spans="1:6" ht="17.399999999999999" x14ac:dyDescent="0.3">
      <c r="A20" s="35" t="s">
        <v>17</v>
      </c>
      <c r="B20" s="6">
        <f>SUM(B6:B19)</f>
        <v>700088.76000000013</v>
      </c>
      <c r="C20" s="7">
        <v>12</v>
      </c>
      <c r="D20" s="36">
        <f>SUM(D6:D19)</f>
        <v>8401065.120000001</v>
      </c>
    </row>
    <row r="21" spans="1:6" x14ac:dyDescent="0.3">
      <c r="A21" s="68" t="s">
        <v>18</v>
      </c>
      <c r="B21" s="69"/>
      <c r="C21" s="69"/>
      <c r="D21" s="70"/>
    </row>
    <row r="22" spans="1:6" ht="20.25" customHeight="1" x14ac:dyDescent="0.3">
      <c r="A22" s="37" t="s">
        <v>19</v>
      </c>
      <c r="B22" s="13" t="s">
        <v>20</v>
      </c>
      <c r="C22" s="14" t="s">
        <v>21</v>
      </c>
      <c r="D22" s="38" t="s">
        <v>22</v>
      </c>
    </row>
    <row r="23" spans="1:6" ht="13.5" customHeight="1" x14ac:dyDescent="0.3">
      <c r="A23" s="39" t="s">
        <v>32</v>
      </c>
      <c r="B23" s="5"/>
      <c r="C23" s="5"/>
      <c r="D23" s="40"/>
    </row>
    <row r="24" spans="1:6" ht="16.5" customHeight="1" x14ac:dyDescent="0.3">
      <c r="A24" s="39" t="s">
        <v>23</v>
      </c>
      <c r="B24" s="18">
        <v>1346672.22</v>
      </c>
      <c r="C24" s="10"/>
      <c r="D24" s="41"/>
    </row>
    <row r="25" spans="1:6" ht="15.75" customHeight="1" x14ac:dyDescent="0.3">
      <c r="A25" s="42" t="s">
        <v>24</v>
      </c>
      <c r="B25" s="10">
        <v>8183123.4000000004</v>
      </c>
      <c r="C25" s="11">
        <v>8054774.3899999997</v>
      </c>
      <c r="D25" s="41">
        <v>86.65</v>
      </c>
    </row>
    <row r="26" spans="1:6" ht="16.5" customHeight="1" x14ac:dyDescent="0.3">
      <c r="A26" s="42" t="s">
        <v>25</v>
      </c>
      <c r="B26" s="10">
        <v>1716739.2</v>
      </c>
      <c r="C26" s="11">
        <v>1689812.9</v>
      </c>
      <c r="D26" s="41">
        <v>86.65</v>
      </c>
    </row>
    <row r="27" spans="1:6" ht="14.25" customHeight="1" thickBot="1" x14ac:dyDescent="0.35">
      <c r="A27" s="43" t="s">
        <v>26</v>
      </c>
      <c r="B27" s="45">
        <f>SUM(B25:B26)</f>
        <v>9899862.5999999996</v>
      </c>
      <c r="C27" s="46">
        <f>SUM(C25:C26)</f>
        <v>9744587.2899999991</v>
      </c>
      <c r="D27" s="44">
        <v>86.65</v>
      </c>
    </row>
    <row r="28" spans="1:6" ht="14.25" customHeight="1" thickBot="1" x14ac:dyDescent="0.35">
      <c r="A28" s="47" t="s">
        <v>27</v>
      </c>
      <c r="B28" s="48">
        <v>1501947.53</v>
      </c>
      <c r="C28" s="50"/>
      <c r="D28" s="1"/>
      <c r="E28" s="21"/>
      <c r="F28" s="21"/>
    </row>
    <row r="29" spans="1:6" ht="14.25" customHeight="1" x14ac:dyDescent="0.3">
      <c r="A29" s="22"/>
      <c r="B29" s="23"/>
      <c r="C29" s="1"/>
      <c r="D29" s="1"/>
      <c r="F29" s="21"/>
    </row>
    <row r="30" spans="1:6" ht="15" thickBot="1" x14ac:dyDescent="0.35">
      <c r="A30" s="12"/>
      <c r="B30" s="1"/>
      <c r="C30" s="1"/>
      <c r="D30" s="1"/>
    </row>
    <row r="31" spans="1:6" ht="15" thickBot="1" x14ac:dyDescent="0.35">
      <c r="A31" s="56" t="s">
        <v>28</v>
      </c>
      <c r="B31" s="57"/>
      <c r="C31" s="57"/>
      <c r="D31" s="58"/>
    </row>
    <row r="32" spans="1:6" ht="16.2" thickBot="1" x14ac:dyDescent="0.35">
      <c r="A32" s="22" t="s">
        <v>29</v>
      </c>
      <c r="B32" s="17"/>
      <c r="C32" s="16"/>
      <c r="D32" s="1"/>
    </row>
    <row r="33" spans="1:4" ht="15" thickBot="1" x14ac:dyDescent="0.35">
      <c r="A33" s="54" t="s">
        <v>34</v>
      </c>
      <c r="B33" s="27">
        <v>121680</v>
      </c>
      <c r="C33" s="16"/>
      <c r="D33" s="1"/>
    </row>
    <row r="34" spans="1:4" ht="16.5" customHeight="1" thickBot="1" x14ac:dyDescent="0.35">
      <c r="A34" s="25" t="s">
        <v>35</v>
      </c>
      <c r="B34" s="28">
        <v>329582</v>
      </c>
      <c r="C34" s="16"/>
    </row>
    <row r="35" spans="1:4" ht="14.25" customHeight="1" thickBot="1" x14ac:dyDescent="0.35">
      <c r="A35" s="49" t="s">
        <v>37</v>
      </c>
      <c r="B35" s="51">
        <v>567586</v>
      </c>
      <c r="C35" s="16"/>
    </row>
    <row r="36" spans="1:4" ht="15" thickBot="1" x14ac:dyDescent="0.35">
      <c r="A36" s="25" t="s">
        <v>36</v>
      </c>
      <c r="B36" s="28">
        <v>591841</v>
      </c>
      <c r="C36" s="16"/>
      <c r="D36" s="24"/>
    </row>
    <row r="37" spans="1:4" ht="26.25" customHeight="1" thickBot="1" x14ac:dyDescent="0.35">
      <c r="A37" s="55" t="s">
        <v>38</v>
      </c>
      <c r="B37" s="28">
        <v>140000</v>
      </c>
      <c r="C37" s="16"/>
      <c r="D37" s="24"/>
    </row>
    <row r="38" spans="1:4" ht="13.5" customHeight="1" thickBot="1" x14ac:dyDescent="0.35">
      <c r="A38" s="25" t="s">
        <v>41</v>
      </c>
      <c r="B38" s="53">
        <v>3500</v>
      </c>
      <c r="C38" s="16"/>
      <c r="D38" s="24"/>
    </row>
    <row r="39" spans="1:4" ht="15" customHeight="1" thickBot="1" x14ac:dyDescent="0.35">
      <c r="A39" s="25" t="s">
        <v>42</v>
      </c>
      <c r="B39" s="53">
        <v>31493</v>
      </c>
      <c r="C39" s="52"/>
      <c r="D39" s="24"/>
    </row>
    <row r="40" spans="1:4" ht="15" thickBot="1" x14ac:dyDescent="0.35">
      <c r="A40" s="25" t="s">
        <v>39</v>
      </c>
      <c r="B40" s="53">
        <v>80000</v>
      </c>
      <c r="C40" s="16"/>
      <c r="D40" s="24"/>
    </row>
    <row r="41" spans="1:4" ht="15" thickBot="1" x14ac:dyDescent="0.35">
      <c r="A41" s="25" t="s">
        <v>45</v>
      </c>
      <c r="B41" s="53">
        <v>60000</v>
      </c>
      <c r="C41" s="16"/>
      <c r="D41" s="24"/>
    </row>
    <row r="42" spans="1:4" ht="15" thickBot="1" x14ac:dyDescent="0.35">
      <c r="A42" s="25" t="s">
        <v>43</v>
      </c>
      <c r="B42" s="53">
        <v>7600</v>
      </c>
      <c r="C42" s="16"/>
      <c r="D42" s="24"/>
    </row>
    <row r="43" spans="1:4" ht="15" thickBot="1" x14ac:dyDescent="0.35">
      <c r="A43" s="25" t="s">
        <v>44</v>
      </c>
      <c r="B43" s="53">
        <v>58000</v>
      </c>
      <c r="C43" s="52"/>
      <c r="D43" s="24"/>
    </row>
    <row r="44" spans="1:4" ht="15" thickBot="1" x14ac:dyDescent="0.35">
      <c r="A44" s="25" t="s">
        <v>40</v>
      </c>
      <c r="B44" s="53">
        <v>152950</v>
      </c>
      <c r="C44" s="16"/>
      <c r="D44" s="24"/>
    </row>
    <row r="45" spans="1:4" ht="16.2" thickBot="1" x14ac:dyDescent="0.35">
      <c r="A45" s="26" t="s">
        <v>30</v>
      </c>
      <c r="B45" s="29">
        <f>SUM(B32:B44)</f>
        <v>2144232</v>
      </c>
      <c r="C45" s="16"/>
    </row>
  </sheetData>
  <mergeCells count="6">
    <mergeCell ref="A31:D31"/>
    <mergeCell ref="A3:D3"/>
    <mergeCell ref="A4:A5"/>
    <mergeCell ref="B4:C5"/>
    <mergeCell ref="D4:D5"/>
    <mergeCell ref="A21:D2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2025-02-28T11:23:30Z</cp:lastPrinted>
  <dcterms:created xsi:type="dcterms:W3CDTF">2025-02-28T11:17:12Z</dcterms:created>
  <dcterms:modified xsi:type="dcterms:W3CDTF">2025-03-27T11:21:37Z</dcterms:modified>
</cp:coreProperties>
</file>